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i Viitanen\Documents\Atsalea\WINWIN\WinWin_taulukot\Työntekijät\"/>
    </mc:Choice>
  </mc:AlternateContent>
  <xr:revisionPtr revIDLastSave="0" documentId="8_{9013A98C-B0E2-4FB6-AEF7-65C58A4974C9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Salary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J11" i="1"/>
  <c r="J10" i="1"/>
  <c r="J9" i="1"/>
  <c r="J8" i="1"/>
  <c r="C11" i="1" l="1"/>
  <c r="C8" i="1" s="1"/>
  <c r="C10" i="1"/>
</calcChain>
</file>

<file path=xl/sharedStrings.xml><?xml version="1.0" encoding="utf-8"?>
<sst xmlns="http://schemas.openxmlformats.org/spreadsheetml/2006/main" count="20" uniqueCount="17">
  <si>
    <t>info</t>
  </si>
  <si>
    <t>edit red only</t>
  </si>
  <si>
    <t>CALCULATOR</t>
  </si>
  <si>
    <t>Monthly earnings as invoicing</t>
  </si>
  <si>
    <t>70 % of invoicing is used for salary payments</t>
  </si>
  <si>
    <t>Formula: Invoicing * 50.523275 %</t>
  </si>
  <si>
    <t>Monthly earnings as gross salary</t>
  </si>
  <si>
    <t>Monthly invoicing</t>
  </si>
  <si>
    <t>hours</t>
  </si>
  <si>
    <t>price/h</t>
  </si>
  <si>
    <t>subcontracting</t>
  </si>
  <si>
    <t>direct customer</t>
  </si>
  <si>
    <t>annual earnings</t>
  </si>
  <si>
    <t>Sample chart based on customer routing</t>
  </si>
  <si>
    <t>gross salary</t>
  </si>
  <si>
    <t>Set invoicing price</t>
  </si>
  <si>
    <t>Set invoiced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</si>
</sst>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rebuchet MS"/>
      <family val="2"/>
    </font>
    <font>
      <sz val="8"/>
      <color theme="1"/>
      <name val="Trebuchet MS"/>
      <family val="2"/>
    </font>
    <font>
      <sz val="8"/>
      <color theme="1" tint="4.9989318521683403E-2"/>
      <name val="Trebuchet MS"/>
      <family val="2"/>
    </font>
    <font>
      <sz val="9"/>
      <color theme="1"/>
      <name val="Trebuchet MS"/>
      <family val="2"/>
    </font>
    <font>
      <sz val="9"/>
      <color theme="1" tint="4.9989318521683403E-2"/>
      <name val="Trebuchet MS"/>
      <family val="2"/>
    </font>
    <font>
      <sz val="9"/>
      <name val="Trebuchet MS"/>
      <family val="2"/>
    </font>
    <font>
      <sz val="12"/>
      <color theme="1"/>
      <name val="Trebuchet MS"/>
      <family val="2"/>
    </font>
    <font>
      <sz val="9"/>
      <color rgb="FFFF0000"/>
      <name val="Trebuchet MS"/>
      <family val="2"/>
    </font>
    <font>
      <sz val="10"/>
      <color theme="1"/>
      <name val="Trebuchet MS"/>
      <family val="2"/>
    </font>
    <font>
      <sz val="24"/>
      <color theme="1"/>
      <name val="Calibri"/>
      <family val="2"/>
      <scheme val="minor"/>
    </font>
    <font>
      <sz val="10"/>
      <color rgb="FFFF0000"/>
      <name val="Trebuchet MS"/>
      <family val="2"/>
    </font>
    <font>
      <b/>
      <sz val="10"/>
      <color rgb="FF00B050"/>
      <name val="Trebuchet MS"/>
      <family val="2"/>
    </font>
    <font>
      <sz val="10"/>
      <color theme="1" tint="0.499984740745262"/>
      <name val="Abadi Extra Light"/>
      <family val="2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3" xfId="0" applyFont="1" applyBorder="1"/>
    <xf numFmtId="0" fontId="3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/>
    <xf numFmtId="0" fontId="8" fillId="2" borderId="1" xfId="0" applyFont="1" applyFill="1" applyBorder="1"/>
    <xf numFmtId="0" fontId="8" fillId="2" borderId="2" xfId="0" applyFont="1" applyFill="1" applyBorder="1"/>
    <xf numFmtId="0" fontId="5" fillId="2" borderId="3" xfId="0" applyFont="1" applyFill="1" applyBorder="1"/>
    <xf numFmtId="165" fontId="6" fillId="0" borderId="3" xfId="0" applyNumberFormat="1" applyFont="1" applyBorder="1"/>
    <xf numFmtId="2" fontId="10" fillId="0" borderId="3" xfId="0" applyNumberFormat="1" applyFont="1" applyBorder="1" applyAlignment="1">
      <alignment wrapText="1"/>
    </xf>
    <xf numFmtId="9" fontId="11" fillId="0" borderId="0" xfId="0" applyNumberFormat="1" applyFont="1" applyAlignment="1">
      <alignment horizontal="left" vertical="top"/>
    </xf>
    <xf numFmtId="0" fontId="5" fillId="0" borderId="0" xfId="0" applyFont="1"/>
    <xf numFmtId="4" fontId="9" fillId="2" borderId="0" xfId="0" applyNumberFormat="1" applyFont="1" applyFill="1"/>
    <xf numFmtId="165" fontId="12" fillId="0" borderId="3" xfId="0" applyNumberFormat="1" applyFont="1" applyBorder="1"/>
    <xf numFmtId="4" fontId="12" fillId="2" borderId="3" xfId="0" applyNumberFormat="1" applyFont="1" applyFill="1" applyBorder="1"/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wrapText="1"/>
    </xf>
    <xf numFmtId="164" fontId="14" fillId="0" borderId="0" xfId="0" applyNumberFormat="1" applyFont="1"/>
    <xf numFmtId="0" fontId="5" fillId="0" borderId="1" xfId="0" applyFont="1" applyBorder="1" applyAlignment="1">
      <alignment horizontal="left" vertical="top" wrapText="1"/>
    </xf>
    <xf numFmtId="164" fontId="14" fillId="0" borderId="3" xfId="0" applyNumberFormat="1" applyFont="1" applyBorder="1"/>
    <xf numFmtId="0" fontId="15" fillId="0" borderId="3" xfId="0" applyFont="1" applyBorder="1" applyAlignment="1">
      <alignment horizontal="right"/>
    </xf>
    <xf numFmtId="0" fontId="15" fillId="0" borderId="3" xfId="0" applyFont="1" applyBorder="1"/>
    <xf numFmtId="164" fontId="15" fillId="0" borderId="3" xfId="0" applyNumberFormat="1" applyFont="1" applyBorder="1" applyAlignment="1">
      <alignment horizontal="right"/>
    </xf>
    <xf numFmtId="164" fontId="13" fillId="0" borderId="3" xfId="0" applyNumberFormat="1" applyFont="1" applyBorder="1"/>
    <xf numFmtId="0" fontId="15" fillId="0" borderId="4" xfId="0" applyFont="1" applyBorder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"/>
  <sheetViews>
    <sheetView showGridLines="0" tabSelected="1" zoomScaleNormal="100" workbookViewId="0">
      <selection activeCell="Q1" sqref="Q1"/>
    </sheetView>
  </sheetViews>
  <sheetFormatPr defaultRowHeight="14.4"/>
  <cols>
    <col min="1" max="1" width="0.6640625" customWidth="1"/>
    <col min="2" max="2" width="32.6640625" customWidth="1"/>
    <col min="3" max="3" width="10.33203125" customWidth="1"/>
    <col min="4" max="4" width="42.44140625" customWidth="1"/>
    <col min="5" max="5" width="6.33203125" customWidth="1"/>
    <col min="6" max="6" width="12" customWidth="1"/>
    <col min="7" max="7" width="9.44140625" bestFit="1" customWidth="1"/>
    <col min="8" max="8" width="8.109375" customWidth="1"/>
    <col min="9" max="9" width="9.6640625" customWidth="1"/>
    <col min="10" max="10" width="10.33203125" customWidth="1"/>
    <col min="11" max="11" width="13.5546875" customWidth="1"/>
  </cols>
  <sheetData>
    <row r="1" spans="2:11">
      <c r="B1" s="1" t="s">
        <v>1</v>
      </c>
    </row>
    <row r="3" spans="2:11" ht="15">
      <c r="B3" s="5" t="s">
        <v>15</v>
      </c>
      <c r="C3" s="14">
        <v>90</v>
      </c>
    </row>
    <row r="4" spans="2:11" ht="15">
      <c r="B4" s="5" t="s">
        <v>16</v>
      </c>
      <c r="C4" s="15">
        <v>160</v>
      </c>
    </row>
    <row r="5" spans="2:11">
      <c r="B5" s="12"/>
      <c r="C5" s="13"/>
    </row>
    <row r="6" spans="2:11" ht="31.2">
      <c r="B6" s="1"/>
      <c r="D6" s="11">
        <v>0.7</v>
      </c>
      <c r="H6" s="26" t="s">
        <v>13</v>
      </c>
      <c r="I6" s="26"/>
      <c r="J6" s="26"/>
      <c r="K6" s="26"/>
    </row>
    <row r="7" spans="2:11" ht="16.2">
      <c r="B7" s="6" t="s">
        <v>2</v>
      </c>
      <c r="C7" s="7"/>
      <c r="D7" s="2" t="s">
        <v>0</v>
      </c>
      <c r="F7" s="19"/>
      <c r="H7" s="22" t="s">
        <v>8</v>
      </c>
      <c r="I7" s="22" t="s">
        <v>9</v>
      </c>
      <c r="J7" s="22" t="s">
        <v>14</v>
      </c>
      <c r="K7" s="22" t="s">
        <v>0</v>
      </c>
    </row>
    <row r="8" spans="2:11">
      <c r="B8" s="3"/>
      <c r="C8" s="21">
        <f>C11*12.5</f>
        <v>90941.895000000004</v>
      </c>
      <c r="D8" s="4" t="s">
        <v>12</v>
      </c>
      <c r="H8" s="23">
        <v>160</v>
      </c>
      <c r="I8" s="23">
        <v>75</v>
      </c>
      <c r="J8" s="24">
        <f>(H8*I8)*0.523275</f>
        <v>6279.3</v>
      </c>
      <c r="K8" s="22" t="s">
        <v>10</v>
      </c>
    </row>
    <row r="9" spans="2:11" ht="15">
      <c r="B9" s="20" t="s">
        <v>7</v>
      </c>
      <c r="C9" s="10">
        <f>C3*C4</f>
        <v>14400</v>
      </c>
      <c r="D9" s="4"/>
      <c r="H9" s="23">
        <v>160</v>
      </c>
      <c r="I9" s="23">
        <v>85</v>
      </c>
      <c r="J9" s="24">
        <f t="shared" ref="J9:J11" si="0">(H9*I9)*0.523275</f>
        <v>7116.5400000000009</v>
      </c>
      <c r="K9" s="22" t="s">
        <v>10</v>
      </c>
    </row>
    <row r="10" spans="2:11">
      <c r="B10" s="5" t="s">
        <v>3</v>
      </c>
      <c r="C10" s="9">
        <f>0.7*C9</f>
        <v>10080</v>
      </c>
      <c r="D10" s="8" t="s">
        <v>4</v>
      </c>
      <c r="H10" s="23">
        <v>160</v>
      </c>
      <c r="I10" s="23">
        <v>95</v>
      </c>
      <c r="J10" s="24">
        <f t="shared" si="0"/>
        <v>7953.7800000000007</v>
      </c>
      <c r="K10" s="22" t="s">
        <v>11</v>
      </c>
    </row>
    <row r="11" spans="2:11" ht="15">
      <c r="B11" s="5" t="s">
        <v>6</v>
      </c>
      <c r="C11" s="25">
        <f>C9*0.50523275</f>
        <v>7275.3516</v>
      </c>
      <c r="D11" s="8" t="s">
        <v>5</v>
      </c>
      <c r="H11" s="23">
        <v>160</v>
      </c>
      <c r="I11" s="23">
        <v>105</v>
      </c>
      <c r="J11" s="24">
        <f t="shared" si="0"/>
        <v>8791.02</v>
      </c>
      <c r="K11" s="22" t="s">
        <v>11</v>
      </c>
    </row>
    <row r="12" spans="2:11">
      <c r="B12" s="16"/>
      <c r="C12" s="17"/>
      <c r="D12" s="18"/>
    </row>
  </sheetData>
  <mergeCells count="1">
    <mergeCell ref="H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Salary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Jari Viitanen</dc:creator>
  <cp:lastModifiedBy>Jari Viitanen</cp:lastModifiedBy>
  <cp:lastPrinted>2025-04-02T11:14:32Z</cp:lastPrinted>
  <dcterms:created xsi:type="dcterms:W3CDTF">2017-04-06T13:25:46Z</dcterms:created>
  <dcterms:modified xsi:type="dcterms:W3CDTF">2025-11-27T09:07:23Z</dcterms:modified>
</cp:coreProperties>
</file>